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aruk\2023-2024\"/>
    </mc:Choice>
  </mc:AlternateContent>
  <bookViews>
    <workbookView xWindow="0" yWindow="0" windowWidth="28800" windowHeight="1233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C15" i="1" s="1"/>
  <c r="D14" i="1"/>
  <c r="D13" i="1"/>
  <c r="D12" i="1"/>
  <c r="D11" i="1"/>
  <c r="D10" i="1"/>
  <c r="D9" i="1"/>
  <c r="D8" i="1"/>
  <c r="D7" i="1"/>
  <c r="D6" i="1"/>
  <c r="B6" i="1" s="1"/>
  <c r="B12" i="1"/>
  <c r="B16" i="1"/>
  <c r="B17" i="1"/>
  <c r="B18" i="1"/>
  <c r="C6" i="1"/>
  <c r="B7" i="1"/>
  <c r="B8" i="1"/>
  <c r="B9" i="1"/>
  <c r="B10" i="1"/>
  <c r="C10" i="1"/>
  <c r="C11" i="1"/>
  <c r="C13" i="1"/>
  <c r="B14" i="1"/>
  <c r="C14" i="1"/>
  <c r="B19" i="1"/>
  <c r="C5" i="1"/>
  <c r="B5" i="1"/>
  <c r="D5" i="1"/>
  <c r="C18" i="1" l="1"/>
  <c r="C17" i="1"/>
  <c r="C9" i="1"/>
  <c r="B13" i="1"/>
  <c r="C16" i="1"/>
  <c r="C8" i="1"/>
  <c r="C19" i="1"/>
  <c r="C7" i="1"/>
  <c r="B15" i="1"/>
  <c r="B11" i="1"/>
  <c r="C12" i="1"/>
</calcChain>
</file>

<file path=xl/sharedStrings.xml><?xml version="1.0" encoding="utf-8"?>
<sst xmlns="http://schemas.openxmlformats.org/spreadsheetml/2006/main" count="24" uniqueCount="24">
  <si>
    <t>YALOVA ÜNİVERSİTESİ</t>
  </si>
  <si>
    <t>2023-2024EĞİTİM-ÖĞRETİM YILI ÖĞRENİM ÜCRETİ MİKTARLARI</t>
  </si>
  <si>
    <t>YÜKSEKÖĞRETİM PROGRAMI</t>
  </si>
  <si>
    <t>ÖĞRENİM ÜCRETİ*</t>
  </si>
  <si>
    <t>1.TAKSİT</t>
  </si>
  <si>
    <t>2.TAKSİT</t>
  </si>
  <si>
    <t>TOPLAM</t>
  </si>
  <si>
    <t>TIP FAKÜLTESİ</t>
  </si>
  <si>
    <t>İKT.VE İDR.BİL.FAKÜLTESİ</t>
  </si>
  <si>
    <t>İKT.VE İDR.BİL.FAKÜLTESİ (YABANCI DİLDE EĞİTİM YAPAN PROGRAMLAR)</t>
  </si>
  <si>
    <t>MÜHENDİSLİK FAKÜLTESİ</t>
  </si>
  <si>
    <t>İNSAN VE TOPLUM BİLİMLERİ</t>
  </si>
  <si>
    <t>İSLAMİ İLİMLER FAKÜLTESİ</t>
  </si>
  <si>
    <t>İSLAMİ İLİMLER FAKÜLTESİ (YABANCI DİLDE EĞİTİM YAPAN PROGRAMLAR)</t>
  </si>
  <si>
    <t>HUKUK FAKÜLTESİ</t>
  </si>
  <si>
    <t>SANAT VE TASARIM FAKÜLTESİ</t>
  </si>
  <si>
    <t>SPOR BİLİMLERİ FAKÜLTESİ</t>
  </si>
  <si>
    <t>SAĞLIK BİLİMLERİ FAKÜLTESİ</t>
  </si>
  <si>
    <t>MESLEK YÜKSEKOKULLARI</t>
  </si>
  <si>
    <t>LİSANSÜSTÜ EĞİTİM</t>
  </si>
  <si>
    <t>LİSANSÜSTÜ EĞİTİM (YABANCI DİLDE EĞİTİM YAPAN PROGRAMLAR)</t>
  </si>
  <si>
    <t>LİSANSÜSTÜ EĞİTİM (TEZSİZ)</t>
  </si>
  <si>
    <t>(*) Belirtilen tutarlar Türk Lirası (TL) cinsindendir.</t>
  </si>
  <si>
    <t xml:space="preserve">(**)Ailesi ve kendisi Türkiye'de ikamet izni almış olanlardan; aynı aileye mensup birden fazla öğrencinin devlet yükseköğretim kurumlarında  eğitimine devam etmesi durumunda bu öğrenciler için belirlenen öğrenim ücretlerine, %25 oranından az olmamak üzere ilgili yükseköğretim kurumları tarafından indirim yapılır.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</si>
</sst>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5" x14ac:knownFonts="1">
    <font>
      <sz val="11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.5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8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horizontal="left" vertical="center" wrapText="1" indent="2"/>
    </xf>
    <xf numFmtId="0" fontId="0" fillId="0" borderId="7" xfId="0" applyBorder="1" applyAlignment="1">
      <alignment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1"/>
    </xf>
    <xf numFmtId="0" fontId="2" fillId="0" borderId="13" xfId="0" applyFont="1" applyBorder="1" applyAlignment="1">
      <alignment horizontal="left" vertical="center" wrapText="1" indent="11"/>
    </xf>
    <xf numFmtId="0" fontId="2" fillId="0" borderId="14" xfId="0" applyFont="1" applyBorder="1" applyAlignment="1">
      <alignment horizontal="left" vertical="center" wrapText="1" indent="1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zoomScaleSheetLayoutView="90" workbookViewId="0">
      <selection activeCell="A20" sqref="A20:D20"/>
    </sheetView>
  </sheetViews>
  <sheetFormatPr defaultRowHeight="15" x14ac:dyDescent="0.25"/>
  <cols>
    <col min="1" max="1" width="31" bestFit="1" customWidth="1"/>
    <col min="2" max="2" width="25.140625" customWidth="1"/>
    <col min="3" max="3" width="23.7109375" customWidth="1"/>
    <col min="4" max="4" width="46.140625" customWidth="1"/>
  </cols>
  <sheetData>
    <row r="1" spans="1:4" ht="18" customHeight="1" x14ac:dyDescent="0.25">
      <c r="A1" s="9" t="s">
        <v>0</v>
      </c>
      <c r="B1" s="10"/>
      <c r="C1" s="10"/>
      <c r="D1" s="11"/>
    </row>
    <row r="2" spans="1:4" ht="36" customHeight="1" thickBot="1" x14ac:dyDescent="0.3">
      <c r="A2" s="12" t="s">
        <v>1</v>
      </c>
      <c r="B2" s="13"/>
      <c r="C2" s="13"/>
      <c r="D2" s="14"/>
    </row>
    <row r="3" spans="1:4" ht="30.75" customHeight="1" thickBot="1" x14ac:dyDescent="0.3">
      <c r="A3" s="15" t="s">
        <v>2</v>
      </c>
      <c r="B3" s="17" t="s">
        <v>3</v>
      </c>
      <c r="C3" s="18"/>
      <c r="D3" s="19"/>
    </row>
    <row r="4" spans="1:4" ht="16.5" thickBot="1" x14ac:dyDescent="0.3">
      <c r="A4" s="16"/>
      <c r="B4" s="1" t="s">
        <v>4</v>
      </c>
      <c r="C4" s="2" t="s">
        <v>5</v>
      </c>
      <c r="D4" s="1" t="s">
        <v>6</v>
      </c>
    </row>
    <row r="5" spans="1:4" ht="16.5" thickBot="1" x14ac:dyDescent="0.3">
      <c r="A5" s="3" t="s">
        <v>7</v>
      </c>
      <c r="B5" s="4">
        <f>D5/2</f>
        <v>41409</v>
      </c>
      <c r="C5" s="4">
        <f>D5/2</f>
        <v>41409</v>
      </c>
      <c r="D5" s="5">
        <f>41409*2</f>
        <v>82818</v>
      </c>
    </row>
    <row r="6" spans="1:4" ht="16.5" thickBot="1" x14ac:dyDescent="0.3">
      <c r="A6" s="3" t="s">
        <v>8</v>
      </c>
      <c r="B6" s="4">
        <f t="shared" ref="B6:B19" si="0">D6/2</f>
        <v>6154</v>
      </c>
      <c r="C6" s="4">
        <f t="shared" ref="C6:C19" si="1">D6/2</f>
        <v>6154</v>
      </c>
      <c r="D6" s="5">
        <f>2*6154</f>
        <v>12308</v>
      </c>
    </row>
    <row r="7" spans="1:4" ht="45.75" thickBot="1" x14ac:dyDescent="0.3">
      <c r="A7" s="3" t="s">
        <v>9</v>
      </c>
      <c r="B7" s="4">
        <f t="shared" si="0"/>
        <v>9231</v>
      </c>
      <c r="C7" s="4">
        <f t="shared" si="1"/>
        <v>9231</v>
      </c>
      <c r="D7" s="5">
        <f>2*6154*1.5</f>
        <v>18462</v>
      </c>
    </row>
    <row r="8" spans="1:4" ht="16.5" thickBot="1" x14ac:dyDescent="0.3">
      <c r="A8" s="3" t="s">
        <v>10</v>
      </c>
      <c r="B8" s="4">
        <f t="shared" si="0"/>
        <v>8143</v>
      </c>
      <c r="C8" s="4">
        <f t="shared" si="1"/>
        <v>8143</v>
      </c>
      <c r="D8" s="5">
        <f>2*8143</f>
        <v>16286</v>
      </c>
    </row>
    <row r="9" spans="1:4" ht="16.5" thickBot="1" x14ac:dyDescent="0.3">
      <c r="A9" s="3" t="s">
        <v>11</v>
      </c>
      <c r="B9" s="4">
        <f t="shared" si="0"/>
        <v>5470</v>
      </c>
      <c r="C9" s="4">
        <f t="shared" si="1"/>
        <v>5470</v>
      </c>
      <c r="D9" s="5">
        <f>2*5470</f>
        <v>10940</v>
      </c>
    </row>
    <row r="10" spans="1:4" ht="16.5" thickBot="1" x14ac:dyDescent="0.3">
      <c r="A10" s="3" t="s">
        <v>12</v>
      </c>
      <c r="B10" s="4">
        <f t="shared" si="0"/>
        <v>5470</v>
      </c>
      <c r="C10" s="4">
        <f t="shared" si="1"/>
        <v>5470</v>
      </c>
      <c r="D10" s="5">
        <f>2*5470</f>
        <v>10940</v>
      </c>
    </row>
    <row r="11" spans="1:4" ht="45.75" thickBot="1" x14ac:dyDescent="0.3">
      <c r="A11" s="3" t="s">
        <v>13</v>
      </c>
      <c r="B11" s="4">
        <f t="shared" si="0"/>
        <v>8205</v>
      </c>
      <c r="C11" s="4">
        <f t="shared" si="1"/>
        <v>8205</v>
      </c>
      <c r="D11" s="5">
        <f>2*5470*1.5</f>
        <v>16410</v>
      </c>
    </row>
    <row r="12" spans="1:4" ht="16.5" thickBot="1" x14ac:dyDescent="0.3">
      <c r="A12" s="3" t="s">
        <v>14</v>
      </c>
      <c r="B12" s="4">
        <f t="shared" si="0"/>
        <v>6154</v>
      </c>
      <c r="C12" s="4">
        <f t="shared" si="1"/>
        <v>6154</v>
      </c>
      <c r="D12" s="5">
        <f>2*6154</f>
        <v>12308</v>
      </c>
    </row>
    <row r="13" spans="1:4" ht="16.5" thickBot="1" x14ac:dyDescent="0.3">
      <c r="A13" s="3" t="s">
        <v>15</v>
      </c>
      <c r="B13" s="4">
        <f t="shared" si="0"/>
        <v>10251</v>
      </c>
      <c r="C13" s="4">
        <f t="shared" si="1"/>
        <v>10251</v>
      </c>
      <c r="D13" s="5">
        <f>2*10251</f>
        <v>20502</v>
      </c>
    </row>
    <row r="14" spans="1:4" ht="16.5" thickBot="1" x14ac:dyDescent="0.3">
      <c r="A14" s="3" t="s">
        <v>16</v>
      </c>
      <c r="B14" s="4">
        <f t="shared" si="0"/>
        <v>5470</v>
      </c>
      <c r="C14" s="4">
        <f t="shared" si="1"/>
        <v>5470</v>
      </c>
      <c r="D14" s="5">
        <f>2*5470</f>
        <v>10940</v>
      </c>
    </row>
    <row r="15" spans="1:4" ht="16.5" thickBot="1" x14ac:dyDescent="0.3">
      <c r="A15" s="3" t="s">
        <v>17</v>
      </c>
      <c r="B15" s="4">
        <f t="shared" si="0"/>
        <v>5470</v>
      </c>
      <c r="C15" s="4">
        <f t="shared" si="1"/>
        <v>5470</v>
      </c>
      <c r="D15" s="5">
        <f>2*5470</f>
        <v>10940</v>
      </c>
    </row>
    <row r="16" spans="1:4" ht="16.5" thickBot="1" x14ac:dyDescent="0.3">
      <c r="A16" s="3" t="s">
        <v>18</v>
      </c>
      <c r="B16" s="4">
        <f t="shared" si="0"/>
        <v>4100</v>
      </c>
      <c r="C16" s="4">
        <f t="shared" si="1"/>
        <v>4100</v>
      </c>
      <c r="D16" s="5">
        <f>2*4100</f>
        <v>8200</v>
      </c>
    </row>
    <row r="17" spans="1:4" ht="16.5" thickBot="1" x14ac:dyDescent="0.3">
      <c r="A17" s="3" t="s">
        <v>19</v>
      </c>
      <c r="B17" s="4">
        <f t="shared" si="0"/>
        <v>4093</v>
      </c>
      <c r="C17" s="4">
        <f t="shared" si="1"/>
        <v>4093</v>
      </c>
      <c r="D17" s="5">
        <f>2*4093</f>
        <v>8186</v>
      </c>
    </row>
    <row r="18" spans="1:4" ht="45.75" thickBot="1" x14ac:dyDescent="0.3">
      <c r="A18" s="3" t="s">
        <v>20</v>
      </c>
      <c r="B18" s="4">
        <f t="shared" si="0"/>
        <v>6139.5</v>
      </c>
      <c r="C18" s="4">
        <f t="shared" si="1"/>
        <v>6139.5</v>
      </c>
      <c r="D18" s="5">
        <f>2*4093*1.5</f>
        <v>12279</v>
      </c>
    </row>
    <row r="19" spans="1:4" ht="16.5" thickBot="1" x14ac:dyDescent="0.3">
      <c r="A19" s="3" t="s">
        <v>21</v>
      </c>
      <c r="B19" s="4">
        <f t="shared" si="0"/>
        <v>10000</v>
      </c>
      <c r="C19" s="4">
        <f t="shared" si="1"/>
        <v>10000</v>
      </c>
      <c r="D19" s="5">
        <v>20000</v>
      </c>
    </row>
    <row r="20" spans="1:4" ht="30" customHeight="1" x14ac:dyDescent="0.25">
      <c r="A20" s="20" t="s">
        <v>22</v>
      </c>
      <c r="B20" s="21"/>
      <c r="C20" s="21"/>
      <c r="D20" s="22"/>
    </row>
    <row r="21" spans="1:4" ht="77.25" customHeight="1" thickBot="1" x14ac:dyDescent="0.3">
      <c r="A21" s="6" t="s">
        <v>23</v>
      </c>
      <c r="B21" s="7"/>
      <c r="C21" s="7"/>
      <c r="D21" s="8"/>
    </row>
  </sheetData>
  <mergeCells count="6">
    <mergeCell ref="A21:D21"/>
    <mergeCell ref="A1:D1"/>
    <mergeCell ref="A2:D2"/>
    <mergeCell ref="A3:A4"/>
    <mergeCell ref="B3:D3"/>
    <mergeCell ref="A20:D20"/>
  </mergeCells>
  <pageMargins left="0.7" right="0.7" top="0.75" bottom="0.75" header="0.3" footer="0.3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2023-07-17T06:32:44Z</cp:lastPrinted>
  <dcterms:created xsi:type="dcterms:W3CDTF">2023-07-17T06:15:37Z</dcterms:created>
  <dcterms:modified xsi:type="dcterms:W3CDTF">2023-07-17T07:40:56Z</dcterms:modified>
</cp:coreProperties>
</file>